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1760"/>
  </bookViews>
  <sheets>
    <sheet name="A-správa" sheetId="1" r:id="rId1"/>
    <sheet name="B-navýšenie na nové mobility" sheetId="2" r:id="rId2"/>
    <sheet name="C-navýšenie na účastníkov ZŤP" sheetId="3" r:id="rId3"/>
    <sheet name="D-jednotlivé skupiny krajín" sheetId="4" r:id="rId4"/>
  </sheets>
  <calcPr calcId="125725"/>
</workbook>
</file>

<file path=xl/calcChain.xml><?xml version="1.0" encoding="utf-8"?>
<calcChain xmlns="http://schemas.openxmlformats.org/spreadsheetml/2006/main">
  <c r="B46" i="1"/>
  <c r="F21" i="3"/>
  <c r="E21"/>
  <c r="D21"/>
  <c r="C21"/>
  <c r="F11"/>
  <c r="E11"/>
  <c r="D11"/>
  <c r="C11"/>
  <c r="F23" i="2"/>
  <c r="E23"/>
  <c r="D23"/>
  <c r="C23"/>
  <c r="F11"/>
  <c r="E11"/>
  <c r="D11"/>
  <c r="C11"/>
  <c r="B14" i="1"/>
  <c r="B47"/>
</calcChain>
</file>

<file path=xl/sharedStrings.xml><?xml version="1.0" encoding="utf-8"?>
<sst xmlns="http://schemas.openxmlformats.org/spreadsheetml/2006/main" count="174" uniqueCount="95">
  <si>
    <t>EUR</t>
  </si>
  <si>
    <t>Počet študentov:</t>
  </si>
  <si>
    <t>Počet mesiacov:</t>
  </si>
  <si>
    <t>Počet učiteľov:</t>
  </si>
  <si>
    <t>študentov</t>
  </si>
  <si>
    <t>mesiacov</t>
  </si>
  <si>
    <t>učiteľov</t>
  </si>
  <si>
    <t>MOBILITA PRACOVNÍKOV VŠ - školenia</t>
  </si>
  <si>
    <t>MOBILITA UČITEĽOV - výučba</t>
  </si>
  <si>
    <t>MOBILITA ŠTUDENTOV  - stáže</t>
  </si>
  <si>
    <t>MOBILITA ŠTUDENTOV - štúdium</t>
  </si>
  <si>
    <t>pracovníkov VŠ</t>
  </si>
  <si>
    <t>Finančné prostriedky, ktoré VŠ nevyčerpá:</t>
  </si>
  <si>
    <t>Počet pracovníkov:</t>
  </si>
  <si>
    <t>Perc. podiel z prvého predfinancovania:</t>
  </si>
  <si>
    <t>Žiadame o druhé predfinancovanie vo výške:</t>
  </si>
  <si>
    <t xml:space="preserve"> </t>
  </si>
  <si>
    <t>Dátum a podpis:</t>
  </si>
  <si>
    <t>Štatutárny zástupca:</t>
  </si>
  <si>
    <t>Vysoká škola:</t>
  </si>
  <si>
    <t>ERASMUS+</t>
  </si>
  <si>
    <t>Čerpanie OLS licencií - hodnotenia</t>
  </si>
  <si>
    <t>Počet pridelených licencií</t>
  </si>
  <si>
    <t>Počet čerpaných licencií</t>
  </si>
  <si>
    <t>Čerpanie OLS licencií - kurzy</t>
  </si>
  <si>
    <t>Dodatočné študentské mobility</t>
  </si>
  <si>
    <t>Dodatočné mobility zamestnancov VŠ</t>
  </si>
  <si>
    <t>SMS</t>
  </si>
  <si>
    <t>SMP</t>
  </si>
  <si>
    <t>Nové mobility</t>
  </si>
  <si>
    <t>Skupina 1</t>
  </si>
  <si>
    <t>Skupina 2</t>
  </si>
  <si>
    <t>žiadaný počet nových mobilít</t>
  </si>
  <si>
    <t>žiadané trvanie mobility v mesiacoch</t>
  </si>
  <si>
    <t>žiadaný cestovný grant</t>
  </si>
  <si>
    <t>N/A</t>
  </si>
  <si>
    <t>STA</t>
  </si>
  <si>
    <t>STT</t>
  </si>
  <si>
    <t>Skupina A</t>
  </si>
  <si>
    <t>Skupina B</t>
  </si>
  <si>
    <t>Skupina C</t>
  </si>
  <si>
    <t>Skupina D</t>
  </si>
  <si>
    <t>žiadané trvanie mobility v dňoch</t>
  </si>
  <si>
    <t>Počet licencií, o ktoré žiada VŠ navyše</t>
  </si>
  <si>
    <t>Počet nevyčerpaných licencií, ktoré VŠ vráti NA</t>
  </si>
  <si>
    <t>Noví študenti so ZŤP</t>
  </si>
  <si>
    <t>Noví zamestnanci so ZŤP</t>
  </si>
  <si>
    <t>žiadaný špeciálny grant</t>
  </si>
  <si>
    <t>Nové mobility so ZŤP</t>
  </si>
  <si>
    <t>Mobility študentov</t>
  </si>
  <si>
    <t>Skupina 1 - Krajiny programu s vysokými životnými nákladmi</t>
  </si>
  <si>
    <t>Rakúsko, Dánsko, Fínsko, Francúzsko, Írsko, Taliansko, Lichtenštajnsko, Nórsko, Švédsko, Švajčiarsko, Spojené kráľovstvo</t>
  </si>
  <si>
    <t>Belgicko, Chorvátsko, Česká republika, Cyprus, Nemecko, Grécko, Island, Luxembursko, Holandsko, Portugalsko, Slovinsko, Španielsko, Turecko</t>
  </si>
  <si>
    <t>Skupina 2 - Krajiny programu so strednými životnými nákladmi</t>
  </si>
  <si>
    <t>Bulharsko, Estónsko, Maďarsko, Lotyšsko, Litva, Malta, Poľsko, Rumunsko, Slovensko, FYROM- Macedónsko</t>
  </si>
  <si>
    <t>Skupina 3 - Krajiny programu s nízkymi životnými nákladmi</t>
  </si>
  <si>
    <t>Mobility zamestnancov VŠ</t>
  </si>
  <si>
    <t>Krajiny</t>
  </si>
  <si>
    <t>Skupiny prijímajúcich krajín</t>
  </si>
  <si>
    <t xml:space="preserve">Skupina A </t>
  </si>
  <si>
    <t>Dánsko, Írsko, Holandsko, Švédsko, Spojené kráľovstvo</t>
  </si>
  <si>
    <t xml:space="preserve">Skupina B </t>
  </si>
  <si>
    <t>Rakúsko, Belgicko, Bulharsko, Cyprus, Česko, Fínsko, Francúzsko, Grécko, Maďarsko, Island, Taliansko, Lichtenštajnsko, Luxembursko, Nórsko, Poľsko, Rumunsko, Švajčiarsko, Turecko</t>
  </si>
  <si>
    <t>Grant na deň</t>
  </si>
  <si>
    <t>FYROM- Macedónsko, Nemecko, Lotyšsko, Malta, Portugalsko, Slovensko, Španielsko</t>
  </si>
  <si>
    <t>Chorvátsko, Estónsko, Litva, Slovinsko</t>
  </si>
  <si>
    <t>Tento hárok slúži len na informáciu a ako podklad pre vypĺňanie hárku žiadosti o navýšenie grantu pre dodatočné mobility.</t>
  </si>
  <si>
    <t>typ zdravotného postihnutia</t>
  </si>
  <si>
    <t>typ aktivity</t>
  </si>
  <si>
    <t>skupiny krajín</t>
  </si>
  <si>
    <t>Podpora na organizáciu:</t>
  </si>
  <si>
    <t>osôb</t>
  </si>
  <si>
    <t>Žiadame o navýšenie grantu na dodatočné mobility vo výške (suma z hárku B)</t>
  </si>
  <si>
    <t>Žiadame o navýšenie grantu pre účastníkov so ZŤP vo výške (suma z hárku C)</t>
  </si>
  <si>
    <t>Skupina 3</t>
  </si>
  <si>
    <t>Číslo zmluvy o poskytnutí grantu:</t>
  </si>
  <si>
    <t>Prvé predfinancovanie (65%; neuvádzajte ZŤP grant):</t>
  </si>
  <si>
    <t xml:space="preserve">Inštitúcia žiada o druhé predfinancovanie vo výške rovnajúcej sa alebo nižšej ako 35% z prideleného grantu (zmluva, článok I.3.1), ak už vyčerpala 70% finančných prostriedkov z prvého predfinancovania (článok I.4.2). </t>
  </si>
  <si>
    <t>Počet účastníkov uvedený v zmluve</t>
  </si>
  <si>
    <t xml:space="preserve">Vyplní VŠ v prípade, ak žiada o financovanie ďalších mobilít. Upozornenie: Navýšenie grantu bude možné len za predpokladu, že národná agentúra bude disponovať dodatočnými finančnými prostriedkami. </t>
  </si>
  <si>
    <t>žiadaný počet                              nových mobilít</t>
  </si>
  <si>
    <t>žiadaný počet                                nových mobilít</t>
  </si>
  <si>
    <t>žiadaný grant (individuálna podpora)</t>
  </si>
  <si>
    <t>žiadaný grant (individuálna podpora + cesta)</t>
  </si>
  <si>
    <t>Vyplní VŠ v prípade, ak žiada o navýšenie grantu pre účastníkov so špeciálnymi potrebami. Upozornenie: Pridelenie špeciálneho grantu bude možné len za predpokladu, že národná agentúra bude disponovať dodatočnými finančnými prostriedkami. V prípade voľných finančných prostriedkov vyzve národná agentúra na predloženie povinných dokumentov (kópia ZŤP, prihláška, akceptančný list) do stanoveného termínu.</t>
  </si>
  <si>
    <t>Grant na mesiac na štúdium (základný grant - ZG)</t>
  </si>
  <si>
    <t>Grant na mesiac     pre poberateľov sociálneho štipendia - platné pre štúdium aj stáž (ZG+150EUR)</t>
  </si>
  <si>
    <t>Grant na mesiac na stáž (ZG+100EUR)</t>
  </si>
  <si>
    <t>Realizácia mobilít v rámci tohto projektu:</t>
  </si>
  <si>
    <t>doterajšia realizácia mobilít + plán do konca projektu</t>
  </si>
  <si>
    <t>Celkový pridelený ERASMUS+ grant podľa zmluvy (vrátane dodatkov):</t>
  </si>
  <si>
    <t>Priebežná správa (01.02.2018)</t>
  </si>
  <si>
    <t>pre projekty KA103 z Výzvy 2017</t>
  </si>
  <si>
    <t xml:space="preserve">z toho vyčerpané finančné prostriedky do 31.1.2018: </t>
  </si>
  <si>
    <t>Počet vyslaných + plánovaných účastníkov v rámci projektu 2017</t>
  </si>
</sst>
</file>

<file path=xl/styles.xml><?xml version="1.0" encoding="utf-8"?>
<styleSheet xmlns="http://schemas.openxmlformats.org/spreadsheetml/2006/main">
  <numFmts count="1">
    <numFmt numFmtId="164" formatCode="_-* #,##0\ [$€-1]_-;\-* #,##0\ [$€-1]_-;_-* &quot;-&quot;??\ [$€-1]_-;_-@_-"/>
  </numFmts>
  <fonts count="28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  <charset val="238"/>
    </font>
    <font>
      <b/>
      <sz val="18"/>
      <name val="Arial Narrow"/>
      <family val="2"/>
    </font>
    <font>
      <sz val="1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CE"/>
      <charset val="238"/>
    </font>
    <font>
      <sz val="10"/>
      <color theme="1"/>
      <name val="Arial Narrow"/>
      <family val="2"/>
    </font>
    <font>
      <b/>
      <sz val="11"/>
      <color rgb="FFC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13" fillId="0" borderId="0" xfId="0" applyFont="1"/>
    <xf numFmtId="0" fontId="14" fillId="0" borderId="1" xfId="2" applyFont="1" applyFill="1" applyBorder="1" applyAlignment="1" applyProtection="1">
      <alignment horizontal="left" vertical="center" indent="1"/>
    </xf>
    <xf numFmtId="0" fontId="14" fillId="0" borderId="1" xfId="2" applyFont="1" applyFill="1" applyBorder="1" applyAlignment="1" applyProtection="1">
      <alignment vertical="center"/>
    </xf>
    <xf numFmtId="0" fontId="14" fillId="0" borderId="1" xfId="2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Protection="1"/>
    <xf numFmtId="0" fontId="15" fillId="0" borderId="0" xfId="2" applyFont="1" applyFill="1" applyBorder="1" applyProtection="1"/>
    <xf numFmtId="0" fontId="14" fillId="0" borderId="0" xfId="2" applyFont="1" applyFill="1" applyBorder="1" applyAlignment="1" applyProtection="1">
      <alignment horizontal="right"/>
    </xf>
    <xf numFmtId="0" fontId="13" fillId="0" borderId="0" xfId="0" applyFont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3" fontId="15" fillId="6" borderId="1" xfId="1" applyNumberFormat="1" applyFont="1" applyFill="1" applyBorder="1" applyAlignment="1" applyProtection="1">
      <alignment horizontal="right" vertical="center" indent="1"/>
      <protection locked="0"/>
    </xf>
    <xf numFmtId="1" fontId="15" fillId="6" borderId="1" xfId="1" applyNumberFormat="1" applyFont="1" applyFill="1" applyBorder="1" applyAlignment="1" applyProtection="1">
      <alignment horizontal="right" vertical="center" indent="1"/>
      <protection locked="0"/>
    </xf>
    <xf numFmtId="3" fontId="14" fillId="0" borderId="1" xfId="1" applyNumberFormat="1" applyFont="1" applyFill="1" applyBorder="1" applyAlignment="1" applyProtection="1">
      <alignment horizontal="right" vertical="center" indent="1"/>
    </xf>
    <xf numFmtId="1" fontId="14" fillId="0" borderId="1" xfId="1" applyNumberFormat="1" applyFont="1" applyFill="1" applyBorder="1" applyAlignment="1" applyProtection="1">
      <alignment horizontal="right" vertical="center" indent="1"/>
    </xf>
    <xf numFmtId="164" fontId="14" fillId="0" borderId="1" xfId="1" applyNumberFormat="1" applyFont="1" applyFill="1" applyBorder="1" applyAlignment="1" applyProtection="1">
      <alignment horizontal="center" vertical="center"/>
    </xf>
    <xf numFmtId="49" fontId="15" fillId="6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10" fontId="4" fillId="0" borderId="3" xfId="0" applyNumberFormat="1" applyFont="1" applyFill="1" applyBorder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4" fillId="6" borderId="4" xfId="0" applyNumberFormat="1" applyFont="1" applyFill="1" applyBorder="1" applyProtection="1">
      <protection locked="0"/>
    </xf>
    <xf numFmtId="4" fontId="4" fillId="6" borderId="3" xfId="0" applyNumberFormat="1" applyFont="1" applyFill="1" applyBorder="1" applyProtection="1">
      <protection locked="0"/>
    </xf>
    <xf numFmtId="4" fontId="4" fillId="6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3" fontId="18" fillId="6" borderId="3" xfId="0" applyNumberFormat="1" applyFont="1" applyFill="1" applyBorder="1" applyProtection="1">
      <protection locked="0"/>
    </xf>
    <xf numFmtId="4" fontId="18" fillId="6" borderId="3" xfId="0" applyNumberFormat="1" applyFont="1" applyFill="1" applyBorder="1" applyProtection="1">
      <protection locked="0"/>
    </xf>
    <xf numFmtId="4" fontId="18" fillId="6" borderId="0" xfId="0" applyNumberFormat="1" applyFont="1" applyFill="1" applyBorder="1" applyProtection="1">
      <protection locked="0"/>
    </xf>
    <xf numFmtId="3" fontId="18" fillId="6" borderId="3" xfId="0" applyNumberFormat="1" applyFont="1" applyFill="1" applyBorder="1" applyAlignment="1" applyProtection="1">
      <alignment horizontal="right"/>
      <protection locked="0"/>
    </xf>
    <xf numFmtId="3" fontId="19" fillId="6" borderId="3" xfId="0" applyNumberFormat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3" fillId="0" borderId="1" xfId="0" applyFont="1" applyBorder="1" applyAlignment="1">
      <alignment horizontal="center" wrapText="1"/>
    </xf>
    <xf numFmtId="0" fontId="4" fillId="7" borderId="5" xfId="0" applyFont="1" applyFill="1" applyBorder="1" applyAlignment="1" applyProtection="1"/>
    <xf numFmtId="0" fontId="18" fillId="7" borderId="5" xfId="0" applyFont="1" applyFill="1" applyBorder="1" applyAlignment="1" applyProtection="1"/>
    <xf numFmtId="0" fontId="4" fillId="7" borderId="6" xfId="0" applyFont="1" applyFill="1" applyBorder="1" applyAlignment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18" fillId="7" borderId="5" xfId="0" applyFont="1" applyFill="1" applyBorder="1" applyAlignment="1" applyProtection="1">
      <alignment wrapText="1"/>
    </xf>
    <xf numFmtId="9" fontId="4" fillId="0" borderId="8" xfId="3" applyFont="1" applyFill="1" applyBorder="1" applyAlignment="1" applyProtection="1">
      <alignment wrapText="1"/>
    </xf>
    <xf numFmtId="0" fontId="4" fillId="7" borderId="5" xfId="0" applyFont="1" applyFill="1" applyBorder="1" applyProtection="1"/>
    <xf numFmtId="0" fontId="4" fillId="3" borderId="8" xfId="0" applyFont="1" applyFill="1" applyBorder="1" applyProtection="1"/>
    <xf numFmtId="0" fontId="4" fillId="3" borderId="7" xfId="0" applyFont="1" applyFill="1" applyBorder="1" applyProtection="1"/>
    <xf numFmtId="0" fontId="20" fillId="7" borderId="6" xfId="0" applyFont="1" applyFill="1" applyBorder="1" applyAlignment="1" applyProtection="1">
      <alignment horizontal="left"/>
    </xf>
    <xf numFmtId="10" fontId="4" fillId="7" borderId="9" xfId="0" applyNumberFormat="1" applyFont="1" applyFill="1" applyBorder="1" applyProtection="1"/>
    <xf numFmtId="0" fontId="4" fillId="7" borderId="7" xfId="0" applyFont="1" applyFill="1" applyBorder="1" applyProtection="1"/>
    <xf numFmtId="0" fontId="18" fillId="3" borderId="10" xfId="0" applyFont="1" applyFill="1" applyBorder="1" applyAlignment="1" applyProtection="1"/>
    <xf numFmtId="0" fontId="18" fillId="3" borderId="8" xfId="0" applyFont="1" applyFill="1" applyBorder="1" applyProtection="1"/>
    <xf numFmtId="0" fontId="18" fillId="3" borderId="5" xfId="0" applyFont="1" applyFill="1" applyBorder="1" applyAlignment="1" applyProtection="1"/>
    <xf numFmtId="0" fontId="18" fillId="3" borderId="5" xfId="0" applyFont="1" applyFill="1" applyBorder="1" applyProtection="1"/>
    <xf numFmtId="0" fontId="21" fillId="3" borderId="8" xfId="0" applyFont="1" applyFill="1" applyBorder="1" applyProtection="1"/>
    <xf numFmtId="0" fontId="18" fillId="3" borderId="11" xfId="0" applyFont="1" applyFill="1" applyBorder="1" applyAlignment="1" applyProtection="1"/>
    <xf numFmtId="0" fontId="18" fillId="3" borderId="12" xfId="0" applyFont="1" applyFill="1" applyBorder="1" applyProtection="1"/>
    <xf numFmtId="0" fontId="11" fillId="0" borderId="10" xfId="0" applyFont="1" applyFill="1" applyBorder="1" applyProtection="1"/>
    <xf numFmtId="0" fontId="19" fillId="3" borderId="13" xfId="0" applyFont="1" applyFill="1" applyBorder="1" applyProtection="1"/>
    <xf numFmtId="0" fontId="11" fillId="0" borderId="5" xfId="0" applyFont="1" applyFill="1" applyBorder="1" applyAlignment="1" applyProtection="1"/>
    <xf numFmtId="0" fontId="19" fillId="3" borderId="8" xfId="0" applyFont="1" applyFill="1" applyBorder="1" applyProtection="1"/>
    <xf numFmtId="0" fontId="11" fillId="7" borderId="14" xfId="0" applyFont="1" applyFill="1" applyBorder="1" applyAlignment="1" applyProtection="1">
      <alignment wrapText="1"/>
    </xf>
    <xf numFmtId="0" fontId="19" fillId="3" borderId="15" xfId="0" applyFont="1" applyFill="1" applyBorder="1" applyProtection="1"/>
    <xf numFmtId="164" fontId="15" fillId="6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2" fillId="0" borderId="0" xfId="2" applyFont="1" applyAlignment="1" applyProtection="1">
      <alignment vertical="center"/>
    </xf>
    <xf numFmtId="0" fontId="12" fillId="0" borderId="0" xfId="2" applyFont="1" applyProtection="1"/>
    <xf numFmtId="0" fontId="15" fillId="8" borderId="1" xfId="2" applyFont="1" applyFill="1" applyBorder="1" applyAlignment="1" applyProtection="1">
      <alignment horizontal="left" vertical="center" indent="1"/>
    </xf>
    <xf numFmtId="49" fontId="15" fillId="0" borderId="1" xfId="1" applyNumberFormat="1" applyFont="1" applyFill="1" applyBorder="1" applyAlignment="1" applyProtection="1">
      <alignment horizontal="center" vertical="center"/>
    </xf>
    <xf numFmtId="0" fontId="15" fillId="9" borderId="1" xfId="2" applyFont="1" applyFill="1" applyBorder="1" applyAlignment="1" applyProtection="1">
      <alignment horizontal="left" vertical="center" indent="1"/>
    </xf>
    <xf numFmtId="0" fontId="13" fillId="0" borderId="0" xfId="2" applyFont="1" applyAlignment="1" applyProtection="1">
      <alignment vertical="center"/>
    </xf>
    <xf numFmtId="0" fontId="15" fillId="0" borderId="1" xfId="2" applyFont="1" applyBorder="1" applyAlignment="1" applyProtection="1">
      <alignment horizontal="left" vertical="center" indent="1"/>
    </xf>
    <xf numFmtId="4" fontId="19" fillId="0" borderId="3" xfId="0" applyNumberFormat="1" applyFont="1" applyFill="1" applyBorder="1" applyProtection="1"/>
    <xf numFmtId="0" fontId="5" fillId="4" borderId="10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/>
    <xf numFmtId="0" fontId="5" fillId="4" borderId="13" xfId="0" applyFont="1" applyFill="1" applyBorder="1" applyAlignment="1" applyProtection="1"/>
    <xf numFmtId="0" fontId="0" fillId="6" borderId="3" xfId="0" applyFill="1" applyBorder="1" applyAlignment="1" applyProtection="1">
      <protection locked="0"/>
    </xf>
    <xf numFmtId="0" fontId="0" fillId="6" borderId="15" xfId="0" applyFill="1" applyBorder="1" applyAlignment="1" applyProtection="1">
      <protection locked="0"/>
    </xf>
    <xf numFmtId="0" fontId="0" fillId="6" borderId="17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0" fontId="22" fillId="4" borderId="5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/>
    <xf numFmtId="0" fontId="23" fillId="4" borderId="8" xfId="0" applyFont="1" applyFill="1" applyBorder="1" applyAlignment="1" applyProtection="1"/>
    <xf numFmtId="0" fontId="24" fillId="4" borderId="5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center"/>
    </xf>
    <xf numFmtId="0" fontId="23" fillId="4" borderId="8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/>
    <xf numFmtId="0" fontId="9" fillId="4" borderId="8" xfId="0" applyFont="1" applyFill="1" applyBorder="1" applyAlignment="1" applyProtection="1"/>
    <xf numFmtId="0" fontId="6" fillId="4" borderId="5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/>
    <xf numFmtId="0" fontId="3" fillId="4" borderId="8" xfId="0" applyFont="1" applyFill="1" applyBorder="1" applyAlignment="1" applyProtection="1"/>
    <xf numFmtId="0" fontId="25" fillId="6" borderId="17" xfId="0" applyFont="1" applyFill="1" applyBorder="1" applyAlignment="1" applyProtection="1">
      <protection locked="0"/>
    </xf>
    <xf numFmtId="0" fontId="25" fillId="6" borderId="12" xfId="0" applyFont="1" applyFill="1" applyBorder="1" applyAlignment="1" applyProtection="1">
      <protection locked="0"/>
    </xf>
    <xf numFmtId="0" fontId="11" fillId="7" borderId="1" xfId="0" applyFont="1" applyFill="1" applyBorder="1" applyAlignment="1" applyProtection="1">
      <alignment horizontal="left"/>
    </xf>
    <xf numFmtId="0" fontId="10" fillId="7" borderId="11" xfId="0" applyFont="1" applyFill="1" applyBorder="1" applyAlignment="1" applyProtection="1">
      <alignment horizontal="left" wrapText="1"/>
    </xf>
    <xf numFmtId="0" fontId="10" fillId="7" borderId="17" xfId="0" applyFont="1" applyFill="1" applyBorder="1" applyAlignment="1" applyProtection="1">
      <alignment horizontal="left" wrapText="1"/>
    </xf>
    <xf numFmtId="0" fontId="10" fillId="7" borderId="12" xfId="0" applyFont="1" applyFill="1" applyBorder="1" applyAlignment="1" applyProtection="1">
      <alignment horizontal="left" wrapText="1"/>
    </xf>
    <xf numFmtId="0" fontId="7" fillId="3" borderId="18" xfId="0" applyFont="1" applyFill="1" applyBorder="1" applyAlignment="1" applyProtection="1">
      <alignment horizontal="left" wrapText="1"/>
    </xf>
    <xf numFmtId="0" fontId="0" fillId="3" borderId="19" xfId="0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</xf>
    <xf numFmtId="0" fontId="18" fillId="2" borderId="11" xfId="0" applyFont="1" applyFill="1" applyBorder="1" applyAlignment="1" applyProtection="1"/>
    <xf numFmtId="0" fontId="18" fillId="2" borderId="0" xfId="0" applyFont="1" applyFill="1" applyBorder="1" applyAlignment="1" applyProtection="1"/>
    <xf numFmtId="0" fontId="18" fillId="2" borderId="12" xfId="0" applyFont="1" applyFill="1" applyBorder="1" applyAlignment="1" applyProtection="1"/>
    <xf numFmtId="0" fontId="18" fillId="7" borderId="14" xfId="0" applyFont="1" applyFill="1" applyBorder="1" applyAlignment="1" applyProtection="1"/>
    <xf numFmtId="0" fontId="26" fillId="7" borderId="16" xfId="0" applyFont="1" applyFill="1" applyBorder="1" applyAlignment="1" applyProtection="1"/>
    <xf numFmtId="0" fontId="26" fillId="7" borderId="15" xfId="0" applyFont="1" applyFill="1" applyBorder="1" applyAlignment="1" applyProtection="1"/>
    <xf numFmtId="0" fontId="26" fillId="2" borderId="0" xfId="0" applyFont="1" applyFill="1" applyBorder="1" applyAlignment="1" applyProtection="1"/>
    <xf numFmtId="0" fontId="26" fillId="2" borderId="12" xfId="0" applyFont="1" applyFill="1" applyBorder="1" applyAlignment="1" applyProtection="1"/>
    <xf numFmtId="0" fontId="18" fillId="7" borderId="11" xfId="0" applyFont="1" applyFill="1" applyBorder="1" applyAlignment="1" applyProtection="1">
      <alignment horizontal="left"/>
    </xf>
    <xf numFmtId="0" fontId="18" fillId="7" borderId="17" xfId="0" applyFont="1" applyFill="1" applyBorder="1" applyAlignment="1" applyProtection="1">
      <alignment horizontal="left"/>
    </xf>
    <xf numFmtId="0" fontId="18" fillId="7" borderId="12" xfId="0" applyFont="1" applyFill="1" applyBorder="1" applyAlignment="1" applyProtection="1">
      <alignment horizontal="left"/>
    </xf>
    <xf numFmtId="0" fontId="14" fillId="7" borderId="14" xfId="2" applyFont="1" applyFill="1" applyBorder="1" applyAlignment="1" applyProtection="1">
      <alignment horizontal="center" vertical="center"/>
    </xf>
    <xf numFmtId="0" fontId="14" fillId="7" borderId="3" xfId="2" applyFont="1" applyFill="1" applyBorder="1" applyAlignment="1" applyProtection="1">
      <alignment horizontal="center" vertical="center"/>
    </xf>
    <xf numFmtId="0" fontId="14" fillId="7" borderId="15" xfId="2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7" fillId="7" borderId="1" xfId="0" applyFont="1" applyFill="1" applyBorder="1" applyAlignment="1">
      <alignment horizontal="center" wrapText="1"/>
    </xf>
  </cellXfs>
  <cellStyles count="4">
    <cellStyle name="Normal" xfId="0" builtinId="0"/>
    <cellStyle name="Normál 2" xfId="1"/>
    <cellStyle name="Normál_BUDAPES01" xfId="2"/>
    <cellStyle name="Percent" xfId="3" builtinId="5"/>
  </cellStyles>
  <dxfs count="2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1762125</xdr:colOff>
      <xdr:row>2</xdr:row>
      <xdr:rowOff>66675</xdr:rowOff>
    </xdr:to>
    <xdr:pic>
      <xdr:nvPicPr>
        <xdr:cNvPr id="1112" name="Picture 2" descr="EU flag-Erasmus+_vect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1666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"/>
  <sheetViews>
    <sheetView tabSelected="1" view="pageLayout" topLeftCell="A34" zoomScale="80" zoomScaleNormal="85" zoomScalePageLayoutView="80" workbookViewId="0">
      <selection activeCell="B46" sqref="B46"/>
    </sheetView>
  </sheetViews>
  <sheetFormatPr defaultRowHeight="12.75"/>
  <cols>
    <col min="1" max="1" width="56.5703125" style="20" customWidth="1"/>
    <col min="2" max="2" width="30.28515625" style="20" customWidth="1"/>
    <col min="3" max="3" width="12.140625" style="20" customWidth="1"/>
    <col min="4" max="4" width="9.140625" style="20"/>
    <col min="5" max="5" width="8.85546875" style="20" customWidth="1"/>
    <col min="6" max="16384" width="9.140625" style="20"/>
  </cols>
  <sheetData>
    <row r="1" spans="1:8" ht="15.75">
      <c r="A1" s="69"/>
      <c r="B1" s="70"/>
      <c r="C1" s="71"/>
    </row>
    <row r="2" spans="1:8" ht="23.25">
      <c r="A2" s="82" t="s">
        <v>20</v>
      </c>
      <c r="B2" s="83"/>
      <c r="C2" s="84"/>
    </row>
    <row r="3" spans="1:8" ht="18">
      <c r="A3" s="76" t="s">
        <v>91</v>
      </c>
      <c r="B3" s="77"/>
      <c r="C3" s="78"/>
    </row>
    <row r="4" spans="1:8" ht="18">
      <c r="A4" s="79" t="s">
        <v>92</v>
      </c>
      <c r="B4" s="80"/>
      <c r="C4" s="81"/>
    </row>
    <row r="5" spans="1:8" ht="18">
      <c r="A5" s="79"/>
      <c r="B5" s="80"/>
      <c r="C5" s="81"/>
    </row>
    <row r="6" spans="1:8" ht="3.75" customHeight="1">
      <c r="A6" s="85"/>
      <c r="B6" s="86"/>
      <c r="C6" s="87"/>
    </row>
    <row r="7" spans="1:8" ht="20.100000000000001" customHeight="1">
      <c r="A7" s="33" t="s">
        <v>75</v>
      </c>
      <c r="B7" s="88"/>
      <c r="C7" s="89"/>
    </row>
    <row r="8" spans="1:8" ht="20.100000000000001" customHeight="1">
      <c r="A8" s="34" t="s">
        <v>19</v>
      </c>
      <c r="B8" s="74"/>
      <c r="C8" s="75"/>
      <c r="H8" s="21"/>
    </row>
    <row r="9" spans="1:8" ht="19.5" customHeight="1">
      <c r="A9" s="34" t="s">
        <v>18</v>
      </c>
      <c r="B9" s="72"/>
      <c r="C9" s="73"/>
    </row>
    <row r="10" spans="1:8" ht="33" customHeight="1" thickBot="1">
      <c r="A10" s="34" t="s">
        <v>17</v>
      </c>
      <c r="B10" s="72"/>
      <c r="C10" s="73"/>
    </row>
    <row r="11" spans="1:8" ht="20.100000000000001" customHeight="1">
      <c r="A11" s="35" t="s">
        <v>90</v>
      </c>
      <c r="B11" s="22">
        <v>0</v>
      </c>
      <c r="C11" s="36" t="s">
        <v>0</v>
      </c>
    </row>
    <row r="12" spans="1:8" ht="20.100000000000001" customHeight="1">
      <c r="A12" s="33" t="s">
        <v>76</v>
      </c>
      <c r="B12" s="23">
        <v>0</v>
      </c>
      <c r="C12" s="37" t="s">
        <v>0</v>
      </c>
    </row>
    <row r="13" spans="1:8" ht="20.100000000000001" customHeight="1">
      <c r="A13" s="38" t="s">
        <v>93</v>
      </c>
      <c r="B13" s="24">
        <v>0</v>
      </c>
      <c r="C13" s="39" t="s">
        <v>0</v>
      </c>
    </row>
    <row r="14" spans="1:8" ht="20.100000000000001" customHeight="1" thickBot="1">
      <c r="A14" s="40" t="s">
        <v>14</v>
      </c>
      <c r="B14" s="19" t="e">
        <f>B13/B12</f>
        <v>#DIV/0!</v>
      </c>
      <c r="C14" s="41" t="s">
        <v>16</v>
      </c>
    </row>
    <row r="15" spans="1:8" ht="20.100000000000001" customHeight="1">
      <c r="A15" s="40" t="s">
        <v>15</v>
      </c>
      <c r="B15" s="22">
        <v>0</v>
      </c>
      <c r="C15" s="42" t="s">
        <v>0</v>
      </c>
    </row>
    <row r="16" spans="1:8" s="25" customFormat="1" ht="32.25" customHeight="1" thickBot="1">
      <c r="A16" s="94" t="s">
        <v>77</v>
      </c>
      <c r="B16" s="95"/>
      <c r="C16" s="96"/>
    </row>
    <row r="17" spans="1:3" ht="17.100000000000001" customHeight="1">
      <c r="A17" s="43" t="s">
        <v>88</v>
      </c>
      <c r="B17" s="44"/>
      <c r="C17" s="45"/>
    </row>
    <row r="18" spans="1:3" ht="17.100000000000001" customHeight="1">
      <c r="A18" s="91" t="s">
        <v>89</v>
      </c>
      <c r="B18" s="92"/>
      <c r="C18" s="93"/>
    </row>
    <row r="19" spans="1:3" ht="17.100000000000001" customHeight="1">
      <c r="A19" s="100" t="s">
        <v>10</v>
      </c>
      <c r="B19" s="101"/>
      <c r="C19" s="102"/>
    </row>
    <row r="20" spans="1:3" ht="17.100000000000001" customHeight="1">
      <c r="A20" s="46" t="s">
        <v>1</v>
      </c>
      <c r="B20" s="26">
        <v>0</v>
      </c>
      <c r="C20" s="47" t="s">
        <v>4</v>
      </c>
    </row>
    <row r="21" spans="1:3" ht="17.100000000000001" customHeight="1">
      <c r="A21" s="48" t="s">
        <v>2</v>
      </c>
      <c r="B21" s="27">
        <v>0</v>
      </c>
      <c r="C21" s="47" t="s">
        <v>5</v>
      </c>
    </row>
    <row r="22" spans="1:3" ht="17.100000000000001" customHeight="1">
      <c r="A22" s="48" t="s">
        <v>12</v>
      </c>
      <c r="B22" s="27">
        <v>0</v>
      </c>
      <c r="C22" s="47" t="s">
        <v>0</v>
      </c>
    </row>
    <row r="23" spans="1:3" ht="17.100000000000001" customHeight="1">
      <c r="A23" s="97" t="s">
        <v>9</v>
      </c>
      <c r="B23" s="103"/>
      <c r="C23" s="104"/>
    </row>
    <row r="24" spans="1:3" ht="17.100000000000001" customHeight="1">
      <c r="A24" s="49" t="s">
        <v>1</v>
      </c>
      <c r="B24" s="26">
        <v>0</v>
      </c>
      <c r="C24" s="47" t="s">
        <v>4</v>
      </c>
    </row>
    <row r="25" spans="1:3" ht="17.100000000000001" customHeight="1">
      <c r="A25" s="49" t="s">
        <v>2</v>
      </c>
      <c r="B25" s="28">
        <v>0</v>
      </c>
      <c r="C25" s="47" t="s">
        <v>5</v>
      </c>
    </row>
    <row r="26" spans="1:3" ht="17.100000000000001" customHeight="1">
      <c r="A26" s="48" t="s">
        <v>12</v>
      </c>
      <c r="B26" s="27">
        <v>0</v>
      </c>
      <c r="C26" s="47" t="s">
        <v>0</v>
      </c>
    </row>
    <row r="27" spans="1:3" ht="17.100000000000001" customHeight="1">
      <c r="A27" s="105" t="s">
        <v>21</v>
      </c>
      <c r="B27" s="106"/>
      <c r="C27" s="107"/>
    </row>
    <row r="28" spans="1:3" ht="17.100000000000001" customHeight="1">
      <c r="A28" s="48" t="s">
        <v>22</v>
      </c>
      <c r="B28" s="29">
        <v>0</v>
      </c>
      <c r="C28" s="47"/>
    </row>
    <row r="29" spans="1:3" ht="17.100000000000001" customHeight="1">
      <c r="A29" s="48" t="s">
        <v>23</v>
      </c>
      <c r="B29" s="29">
        <v>0</v>
      </c>
      <c r="C29" s="47"/>
    </row>
    <row r="30" spans="1:3" ht="17.100000000000001" customHeight="1">
      <c r="A30" s="48" t="s">
        <v>44</v>
      </c>
      <c r="B30" s="29">
        <v>0</v>
      </c>
      <c r="C30" s="47"/>
    </row>
    <row r="31" spans="1:3" ht="17.100000000000001" customHeight="1">
      <c r="A31" s="48" t="s">
        <v>43</v>
      </c>
      <c r="B31" s="29">
        <v>0</v>
      </c>
      <c r="C31" s="47"/>
    </row>
    <row r="32" spans="1:3" ht="17.100000000000001" customHeight="1">
      <c r="A32" s="105" t="s">
        <v>24</v>
      </c>
      <c r="B32" s="106"/>
      <c r="C32" s="107"/>
    </row>
    <row r="33" spans="1:5" ht="17.100000000000001" customHeight="1">
      <c r="A33" s="48" t="s">
        <v>22</v>
      </c>
      <c r="B33" s="29">
        <v>0</v>
      </c>
      <c r="C33" s="47"/>
      <c r="E33" s="18"/>
    </row>
    <row r="34" spans="1:5" ht="17.100000000000001" customHeight="1">
      <c r="A34" s="48" t="s">
        <v>23</v>
      </c>
      <c r="B34" s="29">
        <v>0</v>
      </c>
      <c r="C34" s="47"/>
    </row>
    <row r="35" spans="1:5" ht="17.100000000000001" customHeight="1">
      <c r="A35" s="48" t="s">
        <v>44</v>
      </c>
      <c r="B35" s="29">
        <v>0</v>
      </c>
      <c r="C35" s="47"/>
    </row>
    <row r="36" spans="1:5" ht="17.100000000000001" customHeight="1">
      <c r="A36" s="48" t="s">
        <v>43</v>
      </c>
      <c r="B36" s="29">
        <v>0</v>
      </c>
      <c r="C36" s="47"/>
    </row>
    <row r="37" spans="1:5" ht="17.100000000000001" customHeight="1">
      <c r="A37" s="97" t="s">
        <v>8</v>
      </c>
      <c r="B37" s="98"/>
      <c r="C37" s="99"/>
    </row>
    <row r="38" spans="1:5" ht="17.100000000000001" customHeight="1">
      <c r="A38" s="49" t="s">
        <v>3</v>
      </c>
      <c r="B38" s="26">
        <v>0</v>
      </c>
      <c r="C38" s="47" t="s">
        <v>6</v>
      </c>
    </row>
    <row r="39" spans="1:5" ht="17.100000000000001" customHeight="1">
      <c r="A39" s="48" t="s">
        <v>12</v>
      </c>
      <c r="B39" s="27">
        <v>0</v>
      </c>
      <c r="C39" s="47" t="s">
        <v>0</v>
      </c>
    </row>
    <row r="40" spans="1:5" ht="17.100000000000001" customHeight="1">
      <c r="A40" s="97" t="s">
        <v>7</v>
      </c>
      <c r="B40" s="98"/>
      <c r="C40" s="99"/>
    </row>
    <row r="41" spans="1:5" ht="17.100000000000001" customHeight="1">
      <c r="A41" s="49" t="s">
        <v>13</v>
      </c>
      <c r="B41" s="26">
        <v>0</v>
      </c>
      <c r="C41" s="50" t="s">
        <v>11</v>
      </c>
    </row>
    <row r="42" spans="1:5" ht="17.100000000000001" customHeight="1">
      <c r="A42" s="51" t="s">
        <v>12</v>
      </c>
      <c r="B42" s="27">
        <v>0</v>
      </c>
      <c r="C42" s="52" t="s">
        <v>0</v>
      </c>
    </row>
    <row r="43" spans="1:5" ht="17.100000000000001" customHeight="1">
      <c r="A43" s="90" t="s">
        <v>70</v>
      </c>
      <c r="B43" s="90"/>
      <c r="C43" s="90"/>
    </row>
    <row r="44" spans="1:5" ht="17.100000000000001" customHeight="1">
      <c r="A44" s="53" t="s">
        <v>78</v>
      </c>
      <c r="B44" s="30">
        <v>0</v>
      </c>
      <c r="C44" s="54" t="s">
        <v>71</v>
      </c>
    </row>
    <row r="45" spans="1:5" ht="17.100000000000001" customHeight="1">
      <c r="A45" s="55" t="s">
        <v>94</v>
      </c>
      <c r="B45" s="30">
        <v>0</v>
      </c>
      <c r="C45" s="56" t="s">
        <v>71</v>
      </c>
    </row>
    <row r="46" spans="1:5" ht="30.75" customHeight="1">
      <c r="A46" s="57" t="s">
        <v>72</v>
      </c>
      <c r="B46" s="68">
        <f>'B-navýšenie na nové mobility'!F11+'B-navýšenie na nové mobility'!F23</f>
        <v>0</v>
      </c>
      <c r="C46" s="58" t="s">
        <v>0</v>
      </c>
    </row>
    <row r="47" spans="1:5" ht="30.75" customHeight="1">
      <c r="A47" s="57" t="s">
        <v>73</v>
      </c>
      <c r="B47" s="68">
        <f>'C-navýšenie na účastníkov ZŤP'!F11+'C-navýšenie na účastníkov ZŤP'!F21</f>
        <v>0</v>
      </c>
      <c r="C47" s="58" t="s">
        <v>0</v>
      </c>
    </row>
    <row r="48" spans="1:5">
      <c r="B48" s="31"/>
    </row>
    <row r="49" spans="2:2">
      <c r="B49" s="31"/>
    </row>
  </sheetData>
  <sheetProtection password="CB34" sheet="1" objects="1" scenarios="1"/>
  <mergeCells count="19">
    <mergeCell ref="A43:C43"/>
    <mergeCell ref="B10:C10"/>
    <mergeCell ref="A18:C18"/>
    <mergeCell ref="A16:C16"/>
    <mergeCell ref="A40:C40"/>
    <mergeCell ref="A19:C19"/>
    <mergeCell ref="A37:C37"/>
    <mergeCell ref="A23:C23"/>
    <mergeCell ref="A32:C32"/>
    <mergeCell ref="A27:C27"/>
    <mergeCell ref="A1:C1"/>
    <mergeCell ref="B9:C9"/>
    <mergeCell ref="B8:C8"/>
    <mergeCell ref="A3:C3"/>
    <mergeCell ref="A5:C5"/>
    <mergeCell ref="A2:C2"/>
    <mergeCell ref="A4:C4"/>
    <mergeCell ref="A6:C6"/>
    <mergeCell ref="B7:C7"/>
  </mergeCells>
  <phoneticPr fontId="0" type="noConversion"/>
  <pageMargins left="0.98425196850393704" right="0.6692913385826772" top="0.55118110236220474" bottom="0.47244094488188981" header="0.51181102362204722" footer="0.31496062992125984"/>
  <pageSetup paperSize="9" scale="85" orientation="portrait" r:id="rId1"/>
  <headerFooter alignWithMargins="0">
    <oddFooter>&amp;RF-E+147v0</oddFooter>
  </headerFooter>
  <ignoredErrors>
    <ignoredError sqref="B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73"/>
  <sheetViews>
    <sheetView topLeftCell="A7" workbookViewId="0">
      <selection activeCell="F9" sqref="F9"/>
    </sheetView>
  </sheetViews>
  <sheetFormatPr defaultRowHeight="12.75"/>
  <cols>
    <col min="1" max="1" width="19.7109375" style="1" customWidth="1"/>
    <col min="2" max="2" width="19" style="1" customWidth="1"/>
    <col min="3" max="3" width="18.5703125" style="1" customWidth="1"/>
    <col min="4" max="4" width="19.140625" style="1" customWidth="1"/>
    <col min="5" max="5" width="19.7109375" style="1" customWidth="1"/>
    <col min="6" max="6" width="21.140625" style="1" customWidth="1"/>
    <col min="7" max="16384" width="9.140625" style="1"/>
  </cols>
  <sheetData>
    <row r="1" spans="1:17" ht="34.5" customHeight="1">
      <c r="A1" s="112" t="s">
        <v>79</v>
      </c>
      <c r="B1" s="112"/>
      <c r="C1" s="112"/>
      <c r="D1" s="112"/>
      <c r="E1" s="112"/>
      <c r="F1" s="112"/>
      <c r="G1" s="112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7.100000000000001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7.100000000000001" customHeight="1">
      <c r="A3" s="108" t="s">
        <v>25</v>
      </c>
      <c r="B3" s="109"/>
      <c r="C3" s="109"/>
      <c r="D3" s="109"/>
      <c r="E3" s="109"/>
      <c r="F3" s="110"/>
      <c r="G3" s="61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25.5" customHeight="1">
      <c r="A4" s="2" t="s">
        <v>68</v>
      </c>
      <c r="B4" s="2" t="s">
        <v>69</v>
      </c>
      <c r="C4" s="4" t="s">
        <v>80</v>
      </c>
      <c r="D4" s="4" t="s">
        <v>33</v>
      </c>
      <c r="E4" s="4" t="s">
        <v>34</v>
      </c>
      <c r="F4" s="4" t="s">
        <v>82</v>
      </c>
      <c r="G4" s="62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7.100000000000001" customHeight="1">
      <c r="A5" s="63" t="s">
        <v>27</v>
      </c>
      <c r="B5" s="64" t="s">
        <v>30</v>
      </c>
      <c r="C5" s="12"/>
      <c r="D5" s="13"/>
      <c r="E5" s="59" t="s">
        <v>35</v>
      </c>
      <c r="F5" s="59"/>
      <c r="G5" s="62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7.100000000000001" customHeight="1">
      <c r="A6" s="63" t="s">
        <v>27</v>
      </c>
      <c r="B6" s="64" t="s">
        <v>31</v>
      </c>
      <c r="C6" s="12"/>
      <c r="D6" s="13"/>
      <c r="E6" s="59" t="s">
        <v>35</v>
      </c>
      <c r="F6" s="59"/>
      <c r="G6" s="62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7.100000000000001" customHeight="1">
      <c r="A7" s="63" t="s">
        <v>27</v>
      </c>
      <c r="B7" s="64" t="s">
        <v>74</v>
      </c>
      <c r="C7" s="12"/>
      <c r="D7" s="13"/>
      <c r="E7" s="59" t="s">
        <v>35</v>
      </c>
      <c r="F7" s="59"/>
      <c r="G7" s="62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7.100000000000001" customHeight="1">
      <c r="A8" s="65" t="s">
        <v>28</v>
      </c>
      <c r="B8" s="64" t="s">
        <v>30</v>
      </c>
      <c r="C8" s="12"/>
      <c r="D8" s="13"/>
      <c r="E8" s="59" t="s">
        <v>35</v>
      </c>
      <c r="F8" s="59"/>
      <c r="G8" s="62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7.100000000000001" customHeight="1">
      <c r="A9" s="65" t="s">
        <v>28</v>
      </c>
      <c r="B9" s="64" t="s">
        <v>31</v>
      </c>
      <c r="C9" s="12"/>
      <c r="D9" s="13"/>
      <c r="E9" s="59" t="s">
        <v>35</v>
      </c>
      <c r="F9" s="59"/>
      <c r="G9" s="62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17.100000000000001" customHeight="1">
      <c r="A10" s="65" t="s">
        <v>28</v>
      </c>
      <c r="B10" s="64" t="s">
        <v>74</v>
      </c>
      <c r="C10" s="12"/>
      <c r="D10" s="13"/>
      <c r="E10" s="59" t="s">
        <v>35</v>
      </c>
      <c r="F10" s="59"/>
      <c r="G10" s="62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7.100000000000001" customHeight="1">
      <c r="A11" s="2" t="s">
        <v>29</v>
      </c>
      <c r="B11" s="3"/>
      <c r="C11" s="14">
        <f>SUM(C5:C10)</f>
        <v>0</v>
      </c>
      <c r="D11" s="15">
        <f>SUM(D5:D10)</f>
        <v>0</v>
      </c>
      <c r="E11" s="16">
        <f>SUM(E5:E10)</f>
        <v>0</v>
      </c>
      <c r="F11" s="16">
        <f>SUM(F5:F10)</f>
        <v>0</v>
      </c>
      <c r="G11" s="66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7.100000000000001" customHeight="1">
      <c r="A12" s="5"/>
      <c r="B12" s="6"/>
      <c r="C12" s="6"/>
      <c r="D12" s="7"/>
      <c r="E12" s="7"/>
      <c r="F12" s="7"/>
      <c r="G12" s="62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7.100000000000001" customHeight="1">
      <c r="A13" s="108" t="s">
        <v>26</v>
      </c>
      <c r="B13" s="109"/>
      <c r="C13" s="109"/>
      <c r="D13" s="109"/>
      <c r="E13" s="109"/>
      <c r="F13" s="110"/>
      <c r="G13" s="61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35.25" customHeight="1">
      <c r="A14" s="2" t="s">
        <v>68</v>
      </c>
      <c r="B14" s="2" t="s">
        <v>69</v>
      </c>
      <c r="C14" s="4" t="s">
        <v>81</v>
      </c>
      <c r="D14" s="4" t="s">
        <v>42</v>
      </c>
      <c r="E14" s="4" t="s">
        <v>34</v>
      </c>
      <c r="F14" s="4" t="s">
        <v>83</v>
      </c>
      <c r="G14" s="62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7.100000000000001" customHeight="1">
      <c r="A15" s="63" t="s">
        <v>36</v>
      </c>
      <c r="B15" s="64" t="s">
        <v>38</v>
      </c>
      <c r="C15" s="12"/>
      <c r="D15" s="13"/>
      <c r="E15" s="59"/>
      <c r="F15" s="59"/>
      <c r="G15" s="62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7.100000000000001" customHeight="1">
      <c r="A16" s="63" t="s">
        <v>36</v>
      </c>
      <c r="B16" s="64" t="s">
        <v>39</v>
      </c>
      <c r="C16" s="12"/>
      <c r="D16" s="13"/>
      <c r="E16" s="59"/>
      <c r="F16" s="59"/>
      <c r="G16" s="62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7.100000000000001" customHeight="1">
      <c r="A17" s="63" t="s">
        <v>36</v>
      </c>
      <c r="B17" s="64" t="s">
        <v>40</v>
      </c>
      <c r="C17" s="12"/>
      <c r="D17" s="13"/>
      <c r="E17" s="59"/>
      <c r="F17" s="59"/>
      <c r="G17" s="62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7.100000000000001" customHeight="1">
      <c r="A18" s="63" t="s">
        <v>36</v>
      </c>
      <c r="B18" s="64" t="s">
        <v>41</v>
      </c>
      <c r="C18" s="12"/>
      <c r="D18" s="13"/>
      <c r="E18" s="59"/>
      <c r="F18" s="59"/>
      <c r="G18" s="62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7.100000000000001" customHeight="1">
      <c r="A19" s="65" t="s">
        <v>37</v>
      </c>
      <c r="B19" s="64" t="s">
        <v>38</v>
      </c>
      <c r="C19" s="12"/>
      <c r="D19" s="13"/>
      <c r="E19" s="59"/>
      <c r="F19" s="59"/>
      <c r="G19" s="62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7.100000000000001" customHeight="1">
      <c r="A20" s="65" t="s">
        <v>37</v>
      </c>
      <c r="B20" s="64" t="s">
        <v>39</v>
      </c>
      <c r="C20" s="12"/>
      <c r="D20" s="13"/>
      <c r="E20" s="59"/>
      <c r="F20" s="59"/>
      <c r="G20" s="62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7.100000000000001" customHeight="1">
      <c r="A21" s="65" t="s">
        <v>37</v>
      </c>
      <c r="B21" s="64" t="s">
        <v>40</v>
      </c>
      <c r="C21" s="12"/>
      <c r="D21" s="13"/>
      <c r="E21" s="59"/>
      <c r="F21" s="59"/>
      <c r="G21" s="62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7.100000000000001" customHeight="1">
      <c r="A22" s="65" t="s">
        <v>37</v>
      </c>
      <c r="B22" s="64" t="s">
        <v>41</v>
      </c>
      <c r="C22" s="12"/>
      <c r="D22" s="13"/>
      <c r="E22" s="59"/>
      <c r="F22" s="59"/>
      <c r="G22" s="62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>
      <c r="A23" s="2" t="s">
        <v>29</v>
      </c>
      <c r="B23" s="3"/>
      <c r="C23" s="14">
        <f>SUM(C15:C22)</f>
        <v>0</v>
      </c>
      <c r="D23" s="15">
        <f>SUM(D15:D22)</f>
        <v>0</v>
      </c>
      <c r="E23" s="16">
        <f>SUM(E15:E22)</f>
        <v>0</v>
      </c>
      <c r="F23" s="16">
        <f>SUM(F15:F22)</f>
        <v>0</v>
      </c>
      <c r="G23" s="66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49.5" customHeight="1">
      <c r="A25" s="111"/>
      <c r="B25" s="111"/>
      <c r="C25" s="111"/>
      <c r="D25" s="111"/>
      <c r="E25" s="111"/>
      <c r="F25" s="111"/>
      <c r="G25" s="111"/>
      <c r="H25" s="111"/>
      <c r="I25" s="60"/>
      <c r="J25" s="60"/>
      <c r="K25" s="60"/>
      <c r="L25" s="60"/>
      <c r="M25" s="60"/>
      <c r="N25" s="60"/>
      <c r="O25" s="60"/>
      <c r="P25" s="60"/>
      <c r="Q25" s="60"/>
    </row>
    <row r="26" spans="1:17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1:17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1:17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1:17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7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1:17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1:17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1:17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1:17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1:17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1:17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1:17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1:17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1:17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1:17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1:17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1:17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1:17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1:17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1:17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1:17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1:17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1:17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1:17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1:17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1:17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1:17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1:17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1:17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1:17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1:17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1:17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1:17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1:17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1:17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1:17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1:17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1:17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1:17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1:17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1:17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1:17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1:17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1:17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1:17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1:17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1:17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</sheetData>
  <sheetProtection password="CB34" sheet="1"/>
  <mergeCells count="4">
    <mergeCell ref="A3:F3"/>
    <mergeCell ref="A13:F13"/>
    <mergeCell ref="A25:H25"/>
    <mergeCell ref="A1:G1"/>
  </mergeCells>
  <phoneticPr fontId="0" type="noConversion"/>
  <conditionalFormatting sqref="D5:D10">
    <cfRule type="expression" dxfId="19" priority="6" stopIfTrue="1">
      <formula>((#REF!="CST")+(#REF!="KMOB"))*ISBLANK(#REF!)</formula>
    </cfRule>
    <cfRule type="expression" dxfId="18" priority="7" stopIfTrue="1">
      <formula>((#REF!="CST")+(#REF!="KMOB"))*(#REF!&lt;0.25)</formula>
    </cfRule>
    <cfRule type="expression" dxfId="17" priority="8" stopIfTrue="1">
      <formula>((#REF!="CST")+(#REF!="KMOB"))*(#REF!&gt;12)</formula>
    </cfRule>
    <cfRule type="expression" dxfId="16" priority="9" stopIfTrue="1">
      <formula>((#REF!="CST")+(#REF!="KMOB"))*((#REF!&lt;0.1)+(#REF!&gt;12))</formula>
    </cfRule>
    <cfRule type="expression" dxfId="15" priority="10" stopIfTrue="1">
      <formula>(#REF!+#REF!)&gt;12</formula>
    </cfRule>
  </conditionalFormatting>
  <conditionalFormatting sqref="D15:D22">
    <cfRule type="expression" dxfId="14" priority="1" stopIfTrue="1">
      <formula>((#REF!="CST")+(#REF!="KMOB"))*ISBLANK(#REF!)</formula>
    </cfRule>
    <cfRule type="expression" dxfId="13" priority="2" stopIfTrue="1">
      <formula>((#REF!="CST")+(#REF!="KMOB"))*(#REF!&lt;0.25)</formula>
    </cfRule>
    <cfRule type="expression" dxfId="12" priority="3" stopIfTrue="1">
      <formula>((#REF!="CST")+(#REF!="KMOB"))*(#REF!&gt;12)</formula>
    </cfRule>
    <cfRule type="expression" dxfId="11" priority="4" stopIfTrue="1">
      <formula>((#REF!="CST")+(#REF!="KMOB"))*((#REF!&lt;0.1)+(#REF!&gt;12))</formula>
    </cfRule>
    <cfRule type="expression" dxfId="10" priority="5" stopIfTrue="1">
      <formula>(#REF!+#REF!)&gt;12</formula>
    </cfRule>
  </conditionalFormatting>
  <dataValidations count="6">
    <dataValidation allowBlank="1" showInputMessage="1" showErrorMessage="1" error="Válasszon a legördülő értékek közül!" sqref="B15:B22 B5:B10"/>
    <dataValidation operator="lessThanOrEqual" allowBlank="1" showErrorMessage="1" errorTitle="Figyelem!" sqref="E15:F22 E5:F10"/>
    <dataValidation type="decimal" operator="greaterThanOrEqual" allowBlank="1" showErrorMessage="1" errorTitle="Figyelem!" error="A lépték tört hónapok esetén 0,25!" sqref="D16:D22 D6:D10">
      <formula1>0</formula1>
    </dataValidation>
    <dataValidation showInputMessage="1" showErrorMessage="1" sqref="C16:C22 C6:C10"/>
    <dataValidation type="whole" operator="greaterThan" allowBlank="1" showErrorMessage="1" errorTitle="Figyelem!" error="Egész számot adjon meg!" sqref="D15 D5">
      <formula1>0</formula1>
    </dataValidation>
    <dataValidation allowBlank="1" showErrorMessage="1" error="A beírható értékek: 'Új hallgató tanulmányok' vagy 'Új hallgató szakmai gyakorlat'_x000a_" sqref="A15:A22 A5:A10"/>
  </dataValidations>
  <pageMargins left="1.19" right="0.75" top="1" bottom="1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0"/>
  <sheetViews>
    <sheetView topLeftCell="A4" workbookViewId="0">
      <selection activeCell="E7" sqref="E7:E8"/>
    </sheetView>
  </sheetViews>
  <sheetFormatPr defaultColWidth="15" defaultRowHeight="12.75"/>
  <cols>
    <col min="1" max="1" width="15" style="1" customWidth="1"/>
    <col min="2" max="2" width="26.140625" style="1" customWidth="1"/>
    <col min="3" max="3" width="15" style="1" customWidth="1"/>
    <col min="4" max="4" width="19.7109375" style="1" customWidth="1"/>
    <col min="5" max="16384" width="15" style="1"/>
  </cols>
  <sheetData>
    <row r="1" spans="1:11" ht="55.5" customHeight="1">
      <c r="A1" s="113" t="s">
        <v>84</v>
      </c>
      <c r="B1" s="113"/>
      <c r="C1" s="113"/>
      <c r="D1" s="113"/>
      <c r="E1" s="113"/>
      <c r="F1" s="113"/>
      <c r="G1" s="113"/>
      <c r="H1" s="60"/>
      <c r="I1" s="60"/>
      <c r="J1" s="60"/>
      <c r="K1" s="60"/>
    </row>
    <row r="2" spans="1:11" ht="17.100000000000001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7.100000000000001" customHeight="1">
      <c r="A3" s="108" t="s">
        <v>45</v>
      </c>
      <c r="B3" s="109"/>
      <c r="C3" s="109"/>
      <c r="D3" s="109"/>
      <c r="E3" s="109"/>
      <c r="F3" s="110"/>
      <c r="G3" s="61"/>
      <c r="H3" s="60"/>
      <c r="I3" s="60"/>
      <c r="J3" s="60"/>
      <c r="K3" s="60"/>
    </row>
    <row r="4" spans="1:11" ht="25.5" customHeight="1">
      <c r="A4" s="2" t="s">
        <v>68</v>
      </c>
      <c r="B4" s="3" t="s">
        <v>67</v>
      </c>
      <c r="C4" s="4" t="s">
        <v>32</v>
      </c>
      <c r="D4" s="4" t="s">
        <v>33</v>
      </c>
      <c r="E4" s="4" t="s">
        <v>34</v>
      </c>
      <c r="F4" s="4" t="s">
        <v>47</v>
      </c>
      <c r="G4" s="62"/>
      <c r="H4" s="60"/>
      <c r="I4" s="60"/>
      <c r="J4" s="60"/>
      <c r="K4" s="60"/>
    </row>
    <row r="5" spans="1:11" ht="17.100000000000001" customHeight="1">
      <c r="A5" s="67" t="s">
        <v>27</v>
      </c>
      <c r="B5" s="17"/>
      <c r="C5" s="12"/>
      <c r="D5" s="13"/>
      <c r="E5" s="59" t="s">
        <v>35</v>
      </c>
      <c r="F5" s="59"/>
      <c r="G5" s="62"/>
      <c r="H5" s="60"/>
      <c r="I5" s="60"/>
      <c r="J5" s="60"/>
      <c r="K5" s="60"/>
    </row>
    <row r="6" spans="1:11" ht="17.100000000000001" customHeight="1">
      <c r="A6" s="67" t="s">
        <v>27</v>
      </c>
      <c r="B6" s="17"/>
      <c r="C6" s="12"/>
      <c r="D6" s="13"/>
      <c r="E6" s="59" t="s">
        <v>35</v>
      </c>
      <c r="F6" s="59"/>
      <c r="G6" s="62"/>
      <c r="H6" s="60"/>
      <c r="I6" s="60"/>
      <c r="J6" s="60"/>
      <c r="K6" s="60"/>
    </row>
    <row r="7" spans="1:11" ht="17.100000000000001" customHeight="1">
      <c r="A7" s="67" t="s">
        <v>27</v>
      </c>
      <c r="B7" s="17"/>
      <c r="C7" s="12"/>
      <c r="D7" s="13"/>
      <c r="E7" s="59" t="s">
        <v>35</v>
      </c>
      <c r="F7" s="59"/>
      <c r="G7" s="62"/>
      <c r="H7" s="60"/>
      <c r="I7" s="60"/>
      <c r="J7" s="60"/>
      <c r="K7" s="60"/>
    </row>
    <row r="8" spans="1:11" ht="17.100000000000001" customHeight="1">
      <c r="A8" s="67" t="s">
        <v>28</v>
      </c>
      <c r="B8" s="17"/>
      <c r="C8" s="12"/>
      <c r="D8" s="13"/>
      <c r="E8" s="59" t="s">
        <v>35</v>
      </c>
      <c r="F8" s="59"/>
      <c r="G8" s="62"/>
      <c r="H8" s="60"/>
      <c r="I8" s="60"/>
      <c r="J8" s="60"/>
      <c r="K8" s="60"/>
    </row>
    <row r="9" spans="1:11" ht="17.100000000000001" customHeight="1">
      <c r="A9" s="67" t="s">
        <v>28</v>
      </c>
      <c r="B9" s="17"/>
      <c r="C9" s="12"/>
      <c r="D9" s="13"/>
      <c r="E9" s="59" t="s">
        <v>35</v>
      </c>
      <c r="F9" s="59"/>
      <c r="G9" s="62"/>
      <c r="H9" s="60"/>
      <c r="I9" s="60"/>
      <c r="J9" s="60"/>
      <c r="K9" s="60"/>
    </row>
    <row r="10" spans="1:11" ht="17.100000000000001" customHeight="1">
      <c r="A10" s="67" t="s">
        <v>28</v>
      </c>
      <c r="B10" s="17"/>
      <c r="C10" s="12"/>
      <c r="D10" s="13"/>
      <c r="E10" s="59" t="s">
        <v>35</v>
      </c>
      <c r="F10" s="59"/>
      <c r="G10" s="62"/>
      <c r="H10" s="60"/>
      <c r="I10" s="60"/>
      <c r="J10" s="60"/>
      <c r="K10" s="60"/>
    </row>
    <row r="11" spans="1:11" ht="17.100000000000001" customHeight="1">
      <c r="A11" s="3" t="s">
        <v>48</v>
      </c>
      <c r="B11" s="3"/>
      <c r="C11" s="14">
        <f>SUM(C5:C10)</f>
        <v>0</v>
      </c>
      <c r="D11" s="15">
        <f>SUM(D5:D10)</f>
        <v>0</v>
      </c>
      <c r="E11" s="16">
        <f>SUM(E5:E10)</f>
        <v>0</v>
      </c>
      <c r="F11" s="16">
        <f>SUM(F5:F10)</f>
        <v>0</v>
      </c>
      <c r="G11" s="66"/>
      <c r="H11" s="60"/>
      <c r="I11" s="60"/>
      <c r="J11" s="60"/>
      <c r="K11" s="60"/>
    </row>
    <row r="12" spans="1:11" ht="17.100000000000001" customHeight="1">
      <c r="A12" s="5"/>
      <c r="B12" s="6"/>
      <c r="C12" s="6"/>
      <c r="D12" s="7"/>
      <c r="E12" s="7"/>
      <c r="F12" s="7"/>
      <c r="G12" s="62"/>
      <c r="H12" s="60"/>
      <c r="I12" s="60"/>
      <c r="J12" s="60"/>
      <c r="K12" s="60"/>
    </row>
    <row r="13" spans="1:11" ht="17.100000000000001" customHeight="1">
      <c r="A13" s="108" t="s">
        <v>46</v>
      </c>
      <c r="B13" s="109"/>
      <c r="C13" s="109"/>
      <c r="D13" s="109"/>
      <c r="E13" s="109"/>
      <c r="F13" s="110"/>
      <c r="G13" s="61"/>
      <c r="H13" s="60"/>
      <c r="I13" s="60"/>
      <c r="J13" s="60"/>
      <c r="K13" s="60"/>
    </row>
    <row r="14" spans="1:11" ht="35.25" customHeight="1">
      <c r="A14" s="2" t="s">
        <v>68</v>
      </c>
      <c r="B14" s="3" t="s">
        <v>67</v>
      </c>
      <c r="C14" s="4" t="s">
        <v>32</v>
      </c>
      <c r="D14" s="4" t="s">
        <v>42</v>
      </c>
      <c r="E14" s="4" t="s">
        <v>34</v>
      </c>
      <c r="F14" s="4" t="s">
        <v>47</v>
      </c>
      <c r="G14" s="62"/>
      <c r="H14" s="60"/>
      <c r="I14" s="60"/>
      <c r="J14" s="60"/>
      <c r="K14" s="60"/>
    </row>
    <row r="15" spans="1:11" ht="17.100000000000001" customHeight="1">
      <c r="A15" s="67" t="s">
        <v>36</v>
      </c>
      <c r="B15" s="17"/>
      <c r="C15" s="12"/>
      <c r="D15" s="13"/>
      <c r="E15" s="59"/>
      <c r="F15" s="59"/>
      <c r="G15" s="62"/>
      <c r="H15" s="60"/>
      <c r="I15" s="60"/>
      <c r="J15" s="60"/>
      <c r="K15" s="60"/>
    </row>
    <row r="16" spans="1:11" ht="17.100000000000001" customHeight="1">
      <c r="A16" s="67" t="s">
        <v>36</v>
      </c>
      <c r="B16" s="17"/>
      <c r="C16" s="12"/>
      <c r="D16" s="13"/>
      <c r="E16" s="59"/>
      <c r="F16" s="59"/>
      <c r="G16" s="62"/>
      <c r="H16" s="60"/>
      <c r="I16" s="60"/>
      <c r="J16" s="60"/>
      <c r="K16" s="60"/>
    </row>
    <row r="17" spans="1:11" ht="17.100000000000001" customHeight="1">
      <c r="A17" s="67" t="s">
        <v>36</v>
      </c>
      <c r="B17" s="17"/>
      <c r="C17" s="12"/>
      <c r="D17" s="13"/>
      <c r="E17" s="59"/>
      <c r="F17" s="59"/>
      <c r="G17" s="62"/>
      <c r="H17" s="60"/>
      <c r="I17" s="60"/>
      <c r="J17" s="60"/>
      <c r="K17" s="60"/>
    </row>
    <row r="18" spans="1:11" ht="17.100000000000001" customHeight="1">
      <c r="A18" s="67" t="s">
        <v>37</v>
      </c>
      <c r="B18" s="17"/>
      <c r="C18" s="12"/>
      <c r="D18" s="13"/>
      <c r="E18" s="59"/>
      <c r="F18" s="59"/>
      <c r="G18" s="62"/>
      <c r="H18" s="60"/>
      <c r="I18" s="60"/>
      <c r="J18" s="60"/>
      <c r="K18" s="60"/>
    </row>
    <row r="19" spans="1:11" ht="17.100000000000001" customHeight="1">
      <c r="A19" s="67" t="s">
        <v>37</v>
      </c>
      <c r="B19" s="17"/>
      <c r="C19" s="12"/>
      <c r="D19" s="13"/>
      <c r="E19" s="59"/>
      <c r="F19" s="59"/>
      <c r="G19" s="62"/>
      <c r="H19" s="60"/>
      <c r="I19" s="60"/>
      <c r="J19" s="60"/>
      <c r="K19" s="60"/>
    </row>
    <row r="20" spans="1:11" ht="17.100000000000001" customHeight="1">
      <c r="A20" s="67" t="s">
        <v>37</v>
      </c>
      <c r="B20" s="17"/>
      <c r="C20" s="12"/>
      <c r="D20" s="13"/>
      <c r="E20" s="59"/>
      <c r="F20" s="59"/>
      <c r="G20" s="62"/>
      <c r="H20" s="60"/>
      <c r="I20" s="60"/>
      <c r="J20" s="60"/>
      <c r="K20" s="60"/>
    </row>
    <row r="21" spans="1:11">
      <c r="A21" s="3" t="s">
        <v>48</v>
      </c>
      <c r="B21" s="3"/>
      <c r="C21" s="14">
        <f>SUM(C15:C20)</f>
        <v>0</v>
      </c>
      <c r="D21" s="15">
        <f>SUM(D15:D20)</f>
        <v>0</v>
      </c>
      <c r="E21" s="16">
        <f>SUM(E15:E20)</f>
        <v>0</v>
      </c>
      <c r="F21" s="16">
        <f>SUM(F15:F20)</f>
        <v>0</v>
      </c>
      <c r="G21" s="66"/>
      <c r="H21" s="60"/>
      <c r="I21" s="60"/>
      <c r="J21" s="60"/>
      <c r="K21" s="60"/>
    </row>
    <row r="22" spans="1:1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49.5" customHeight="1">
      <c r="A23" s="111"/>
      <c r="B23" s="111"/>
      <c r="C23" s="111"/>
      <c r="D23" s="111"/>
      <c r="E23" s="111"/>
      <c r="F23" s="111"/>
      <c r="G23" s="111"/>
      <c r="H23" s="111"/>
      <c r="I23" s="60"/>
      <c r="J23" s="60"/>
      <c r="K23" s="60"/>
    </row>
    <row r="24" spans="1:1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1:1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1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1:1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1:1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1:1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1:1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1:1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1:1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1:1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1:1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1:1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1:1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1:1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1:1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1:1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1:1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1:1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1:1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1:1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1:1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1:1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1:1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1:1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1:1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1:1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1:1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1:1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1:1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1:1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1:1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1:1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1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1:1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1:1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1:1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1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1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1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1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1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1:1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1:1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1:1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1:1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1:1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1:1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1:1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1:1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1:1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1:1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1:1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1:1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1:1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1:1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</sheetData>
  <sheetProtection password="CB34" sheet="1"/>
  <mergeCells count="4">
    <mergeCell ref="A1:G1"/>
    <mergeCell ref="A3:F3"/>
    <mergeCell ref="A13:F13"/>
    <mergeCell ref="A23:H23"/>
  </mergeCells>
  <phoneticPr fontId="0" type="noConversion"/>
  <conditionalFormatting sqref="D5:D10">
    <cfRule type="expression" dxfId="9" priority="6" stopIfTrue="1">
      <formula>((#REF!="CST")+(#REF!="KMOB"))*ISBLANK(#REF!)</formula>
    </cfRule>
    <cfRule type="expression" dxfId="8" priority="7" stopIfTrue="1">
      <formula>((#REF!="CST")+(#REF!="KMOB"))*(#REF!&lt;0.25)</formula>
    </cfRule>
    <cfRule type="expression" dxfId="7" priority="8" stopIfTrue="1">
      <formula>((#REF!="CST")+(#REF!="KMOB"))*(#REF!&gt;12)</formula>
    </cfRule>
    <cfRule type="expression" dxfId="6" priority="9" stopIfTrue="1">
      <formula>((#REF!="CST")+(#REF!="KMOB"))*((#REF!&lt;0.1)+(#REF!&gt;12))</formula>
    </cfRule>
    <cfRule type="expression" dxfId="5" priority="10" stopIfTrue="1">
      <formula>(#REF!+#REF!)&gt;12</formula>
    </cfRule>
  </conditionalFormatting>
  <conditionalFormatting sqref="D15:D20">
    <cfRule type="expression" dxfId="4" priority="1" stopIfTrue="1">
      <formula>((#REF!="CST")+(#REF!="KMOB"))*ISBLANK(#REF!)</formula>
    </cfRule>
    <cfRule type="expression" dxfId="3" priority="2" stopIfTrue="1">
      <formula>((#REF!="CST")+(#REF!="KMOB"))*(#REF!&lt;0.25)</formula>
    </cfRule>
    <cfRule type="expression" dxfId="2" priority="3" stopIfTrue="1">
      <formula>((#REF!="CST")+(#REF!="KMOB"))*(#REF!&gt;12)</formula>
    </cfRule>
    <cfRule type="expression" dxfId="1" priority="4" stopIfTrue="1">
      <formula>((#REF!="CST")+(#REF!="KMOB"))*((#REF!&lt;0.1)+(#REF!&gt;12))</formula>
    </cfRule>
    <cfRule type="expression" dxfId="0" priority="5" stopIfTrue="1">
      <formula>(#REF!+#REF!)&gt;12</formula>
    </cfRule>
  </conditionalFormatting>
  <dataValidations count="6">
    <dataValidation allowBlank="1" showErrorMessage="1" error="A beírható értékek: 'Új hallgató tanulmányok' vagy 'Új hallgató szakmai gyakorlat'_x000a_" sqref="A5:A10 A15:A20"/>
    <dataValidation type="whole" operator="greaterThan" allowBlank="1" showErrorMessage="1" errorTitle="Figyelem!" error="Egész számot adjon meg!" sqref="D15 D5">
      <formula1>0</formula1>
    </dataValidation>
    <dataValidation showInputMessage="1" showErrorMessage="1" sqref="C6:C10 C16:C20"/>
    <dataValidation type="decimal" operator="greaterThanOrEqual" allowBlank="1" showErrorMessage="1" errorTitle="Figyelem!" error="A lépték tört hónapok esetén 0,25!" sqref="D6:D10 D16:D20">
      <formula1>0</formula1>
    </dataValidation>
    <dataValidation operator="lessThanOrEqual" allowBlank="1" showErrorMessage="1" errorTitle="Figyelem!" sqref="E5:F10 E15:F20"/>
    <dataValidation allowBlank="1" showInputMessage="1" showErrorMessage="1" error="Válasszon a legördülő értékek közül!" sqref="B5:B10 B15:B20"/>
  </dataValidations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E21"/>
  <sheetViews>
    <sheetView workbookViewId="0">
      <selection activeCell="B7" sqref="B7"/>
    </sheetView>
  </sheetViews>
  <sheetFormatPr defaultRowHeight="12.75"/>
  <cols>
    <col min="1" max="1" width="26.7109375" style="1" customWidth="1"/>
    <col min="2" max="2" width="51.28515625" style="1" customWidth="1"/>
    <col min="3" max="3" width="10.85546875" style="1" customWidth="1"/>
    <col min="4" max="4" width="12.85546875" style="1" customWidth="1"/>
    <col min="5" max="5" width="19.85546875" style="1" customWidth="1"/>
    <col min="6" max="16384" width="9.140625" style="1"/>
  </cols>
  <sheetData>
    <row r="2" spans="1:5">
      <c r="A2" s="1" t="s">
        <v>66</v>
      </c>
    </row>
    <row r="4" spans="1:5" s="8" customFormat="1">
      <c r="A4" s="114" t="s">
        <v>49</v>
      </c>
      <c r="B4" s="114"/>
      <c r="C4" s="114"/>
      <c r="D4" s="114"/>
      <c r="E4" s="114"/>
    </row>
    <row r="5" spans="1:5" s="8" customFormat="1" ht="66" customHeight="1">
      <c r="A5" s="9" t="s">
        <v>58</v>
      </c>
      <c r="B5" s="9" t="s">
        <v>57</v>
      </c>
      <c r="C5" s="9" t="s">
        <v>85</v>
      </c>
      <c r="D5" s="10" t="s">
        <v>87</v>
      </c>
      <c r="E5" s="10" t="s">
        <v>86</v>
      </c>
    </row>
    <row r="6" spans="1:5" s="8" customFormat="1" ht="45.75" customHeight="1">
      <c r="A6" s="11" t="s">
        <v>50</v>
      </c>
      <c r="B6" s="11" t="s">
        <v>51</v>
      </c>
      <c r="C6" s="11">
        <v>490</v>
      </c>
      <c r="D6" s="11">
        <v>590</v>
      </c>
      <c r="E6" s="32">
        <v>640</v>
      </c>
    </row>
    <row r="7" spans="1:5" s="8" customFormat="1" ht="66" customHeight="1">
      <c r="A7" s="11" t="s">
        <v>53</v>
      </c>
      <c r="B7" s="11" t="s">
        <v>52</v>
      </c>
      <c r="C7" s="11">
        <v>420</v>
      </c>
      <c r="D7" s="11">
        <v>520</v>
      </c>
      <c r="E7" s="32">
        <v>570</v>
      </c>
    </row>
    <row r="8" spans="1:5" s="8" customFormat="1" ht="54.75" customHeight="1">
      <c r="A8" s="11" t="s">
        <v>55</v>
      </c>
      <c r="B8" s="11" t="s">
        <v>54</v>
      </c>
      <c r="C8" s="11">
        <v>350</v>
      </c>
      <c r="D8" s="11">
        <v>450</v>
      </c>
      <c r="E8" s="32">
        <v>500</v>
      </c>
    </row>
    <row r="9" spans="1:5" s="8" customFormat="1"/>
    <row r="10" spans="1:5" s="8" customFormat="1"/>
    <row r="11" spans="1:5" s="8" customFormat="1">
      <c r="A11" s="114" t="s">
        <v>56</v>
      </c>
      <c r="B11" s="114"/>
      <c r="C11" s="114"/>
    </row>
    <row r="12" spans="1:5" s="8" customFormat="1" ht="25.5">
      <c r="A12" s="9" t="s">
        <v>58</v>
      </c>
      <c r="B12" s="9" t="s">
        <v>57</v>
      </c>
      <c r="C12" s="9" t="s">
        <v>63</v>
      </c>
    </row>
    <row r="13" spans="1:5" s="8" customFormat="1">
      <c r="A13" s="11" t="s">
        <v>59</v>
      </c>
      <c r="B13" s="11" t="s">
        <v>60</v>
      </c>
      <c r="C13" s="11">
        <v>120</v>
      </c>
    </row>
    <row r="14" spans="1:5" s="8" customFormat="1" ht="51">
      <c r="A14" s="11" t="s">
        <v>61</v>
      </c>
      <c r="B14" s="11" t="s">
        <v>62</v>
      </c>
      <c r="C14" s="11">
        <v>105</v>
      </c>
    </row>
    <row r="15" spans="1:5" s="8" customFormat="1" ht="25.5">
      <c r="A15" s="11" t="s">
        <v>40</v>
      </c>
      <c r="B15" s="11" t="s">
        <v>64</v>
      </c>
      <c r="C15" s="11">
        <v>90</v>
      </c>
    </row>
    <row r="16" spans="1:5" s="8" customFormat="1">
      <c r="A16" s="11" t="s">
        <v>41</v>
      </c>
      <c r="B16" s="11" t="s">
        <v>65</v>
      </c>
      <c r="C16" s="11">
        <v>75</v>
      </c>
    </row>
    <row r="17" s="8" customFormat="1"/>
    <row r="18" s="8" customFormat="1"/>
    <row r="19" s="8" customFormat="1"/>
    <row r="20" s="8" customFormat="1"/>
    <row r="21" s="8" customFormat="1"/>
  </sheetData>
  <sheetProtection password="CB34" sheet="1"/>
  <mergeCells count="2">
    <mergeCell ref="A11:C11"/>
    <mergeCell ref="A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A-správa</vt:lpstr>
      <vt:lpstr>B-navýšenie na nové mobility</vt:lpstr>
      <vt:lpstr>C-navýšenie na účastníkov ZŤP</vt:lpstr>
      <vt:lpstr>D-jednotlivé skupiny krajín</vt:lpstr>
    </vt:vector>
  </TitlesOfParts>
  <Company>SAAIC - LLP Erasmus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Bikárová Eva</dc:creator>
  <cp:lastModifiedBy>Martina Marušincová</cp:lastModifiedBy>
  <cp:lastPrinted>2017-01-19T09:35:33Z</cp:lastPrinted>
  <dcterms:created xsi:type="dcterms:W3CDTF">2002-12-02T15:53:25Z</dcterms:created>
  <dcterms:modified xsi:type="dcterms:W3CDTF">2018-01-16T07:15:11Z</dcterms:modified>
</cp:coreProperties>
</file>